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Relatórios e Dados Gerenciais_Área Financeira\3_Portal da Transparência\Receitas_Despesas_Saldos_Controles Gerais\Alimentar de Dados Mensalmente\Demonstrativo de Gestão\2023\"/>
    </mc:Choice>
  </mc:AlternateContent>
  <bookViews>
    <workbookView xWindow="0" yWindow="0" windowWidth="19200" windowHeight="11490"/>
  </bookViews>
  <sheets>
    <sheet name="ABRIL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J17" i="1" l="1"/>
  <c r="L15" i="1"/>
  <c r="L14" i="1"/>
  <c r="C17" i="1" l="1"/>
  <c r="D17" i="1" l="1"/>
  <c r="E17" i="1"/>
  <c r="F17" i="1"/>
  <c r="G17" i="1"/>
  <c r="H17" i="1"/>
  <c r="I17" i="1"/>
  <c r="K17" i="1"/>
  <c r="L17" i="1" l="1"/>
  <c r="D19" i="1" s="1"/>
</calcChain>
</file>

<file path=xl/sharedStrings.xml><?xml version="1.0" encoding="utf-8"?>
<sst xmlns="http://schemas.openxmlformats.org/spreadsheetml/2006/main" count="24" uniqueCount="24">
  <si>
    <t>QUADRO COMPARATIVO</t>
  </si>
  <si>
    <t>RECEITA</t>
  </si>
  <si>
    <t>DESPESA</t>
  </si>
  <si>
    <t>ANO</t>
  </si>
  <si>
    <t>SALDO INICIAL</t>
  </si>
  <si>
    <t>RECEITA DA SUBSEÇÃO</t>
  </si>
  <si>
    <t>VERBA DE MANUTENÇÃO PROVENIENTE OABSP</t>
  </si>
  <si>
    <t>HONORÁRIOS AJ PMS ADVS. P/ REPASSE</t>
  </si>
  <si>
    <t>REPASSE HONORÁRIOS AJ PMS ADVS.</t>
  </si>
  <si>
    <t>PAGTO.  FATURA OPERADORA SAÚDE</t>
  </si>
  <si>
    <t>DESPESAS DA SUBSEÇÃO</t>
  </si>
  <si>
    <t>SALDO FINAL</t>
  </si>
  <si>
    <t>TOTAL</t>
  </si>
  <si>
    <t>RESULTADO DA GESTÃO</t>
  </si>
  <si>
    <t>RECEITA PLANO DE SAÚDE</t>
  </si>
  <si>
    <t>GESTÃO: 2022/2024</t>
  </si>
  <si>
    <t>PORTAL DA TRANSPARÊNCIA OAB SUBSEÇÃO DE SANTOS</t>
  </si>
  <si>
    <r>
      <t xml:space="preserve">            </t>
    </r>
    <r>
      <rPr>
        <b/>
        <sz val="15"/>
        <color rgb="FF0070C0"/>
        <rFont val="Calibri"/>
        <family val="2"/>
        <scheme val="minor"/>
      </rPr>
      <t xml:space="preserve">   </t>
    </r>
    <r>
      <rPr>
        <b/>
        <sz val="15"/>
        <color rgb="FF7F7F7F"/>
        <rFont val="Calibri"/>
        <family val="2"/>
        <scheme val="minor"/>
      </rPr>
      <t>DEMONSTRATIVO DE GESTÃO - POSIÇÃO FINANCEIRA - RECEITA, DESPESA, SALDO E RESULTADO</t>
    </r>
  </si>
  <si>
    <t xml:space="preserve">PATRIMÔNIO IMOBILIZADO       </t>
  </si>
  <si>
    <r>
      <t xml:space="preserve">                Fonte:</t>
    </r>
    <r>
      <rPr>
        <b/>
        <sz val="11.5"/>
        <color theme="8"/>
        <rFont val="Calibri"/>
        <family val="2"/>
        <scheme val="minor"/>
      </rPr>
      <t xml:space="preserve"> </t>
    </r>
    <r>
      <rPr>
        <b/>
        <sz val="11.5"/>
        <color theme="8" tint="-0.249977111117893"/>
        <rFont val="Calibri"/>
        <family val="2"/>
        <scheme val="minor"/>
      </rPr>
      <t>Dados contábeis da OAB Subseção de Santos</t>
    </r>
    <r>
      <rPr>
        <b/>
        <sz val="11.5"/>
        <color theme="8"/>
        <rFont val="Calibri"/>
        <family val="2"/>
        <scheme val="minor"/>
      </rPr>
      <t xml:space="preserve">   </t>
    </r>
    <r>
      <rPr>
        <b/>
        <sz val="11.5"/>
        <color theme="1"/>
        <rFont val="Calibri"/>
        <family val="2"/>
        <scheme val="minor"/>
      </rPr>
      <t xml:space="preserve">            -                  Moeda vigente: </t>
    </r>
    <r>
      <rPr>
        <b/>
        <sz val="11.5"/>
        <color theme="8" tint="-0.249977111117893"/>
        <rFont val="Calibri"/>
        <family val="2"/>
        <scheme val="minor"/>
      </rPr>
      <t>Real (Real)</t>
    </r>
  </si>
  <si>
    <r>
      <rPr>
        <b/>
        <sz val="30"/>
        <color theme="0"/>
        <rFont val="Calibri"/>
        <family val="2"/>
        <scheme val="minor"/>
      </rPr>
      <t>P</t>
    </r>
    <r>
      <rPr>
        <b/>
        <sz val="18"/>
        <color theme="0"/>
        <rFont val="Calibri"/>
        <family val="2"/>
        <scheme val="minor"/>
      </rPr>
      <t xml:space="preserve">ORTAL DA </t>
    </r>
    <r>
      <rPr>
        <b/>
        <sz val="30"/>
        <color theme="0"/>
        <rFont val="Calibri"/>
        <family val="2"/>
        <scheme val="minor"/>
      </rPr>
      <t>T</t>
    </r>
    <r>
      <rPr>
        <b/>
        <sz val="18"/>
        <color theme="0"/>
        <rFont val="Calibri"/>
        <family val="2"/>
        <scheme val="minor"/>
      </rPr>
      <t xml:space="preserve">RANSPARÊNCIA </t>
    </r>
    <r>
      <rPr>
        <b/>
        <sz val="30"/>
        <color theme="0"/>
        <rFont val="Calibri"/>
        <family val="2"/>
        <scheme val="minor"/>
      </rPr>
      <t>OAB S</t>
    </r>
    <r>
      <rPr>
        <b/>
        <sz val="18"/>
        <color theme="0"/>
        <rFont val="Calibri"/>
        <family val="2"/>
        <scheme val="minor"/>
      </rPr>
      <t xml:space="preserve">UBSEÇÃO DE </t>
    </r>
    <r>
      <rPr>
        <b/>
        <sz val="30"/>
        <color theme="0"/>
        <rFont val="Calibri"/>
        <family val="2"/>
        <scheme val="minor"/>
      </rPr>
      <t>S</t>
    </r>
    <r>
      <rPr>
        <b/>
        <sz val="18"/>
        <color theme="0"/>
        <rFont val="Calibri"/>
        <family val="2"/>
        <scheme val="minor"/>
      </rPr>
      <t>ANTOS</t>
    </r>
  </si>
  <si>
    <t>Déficit</t>
  </si>
  <si>
    <t>CRÉDITOS A RECEBER    MÁQUINAS DE CARTÃO SICREDI</t>
  </si>
  <si>
    <t>2023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</si>
</sst>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b/>
      <sz val="1"/>
      <color rgb="FF2F589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23417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7F7F7F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.5"/>
      <color theme="8"/>
      <name val="Calibri"/>
      <family val="2"/>
      <scheme val="minor"/>
    </font>
    <font>
      <b/>
      <sz val="11.5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E3E5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7D1DE"/>
        <bgColor indexed="64"/>
      </patternFill>
    </fill>
    <fill>
      <patternFill patternType="solid">
        <fgColor rgb="FF9FB9E1"/>
        <bgColor indexed="64"/>
      </patternFill>
    </fill>
    <fill>
      <patternFill patternType="solid">
        <fgColor rgb="FFF5CD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0" fillId="6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/>
    <xf numFmtId="4" fontId="5" fillId="8" borderId="9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center" vertical="center" wrapText="1"/>
    </xf>
    <xf numFmtId="4" fontId="5" fillId="9" borderId="9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" fontId="2" fillId="7" borderId="12" xfId="0" applyNumberFormat="1" applyFont="1" applyFill="1" applyBorder="1" applyAlignment="1">
      <alignment horizontal="center" vertical="center" wrapText="1"/>
    </xf>
    <xf numFmtId="4" fontId="5" fillId="9" borderId="19" xfId="0" applyNumberFormat="1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4" fillId="6" borderId="3" xfId="1" applyFont="1" applyFill="1" applyBorder="1" applyAlignment="1">
      <alignment horizontal="center" vertical="center" wrapText="1"/>
    </xf>
    <xf numFmtId="44" fontId="24" fillId="6" borderId="8" xfId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11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70" zoomScaleNormal="70" workbookViewId="0">
      <selection activeCell="H27" sqref="H27"/>
    </sheetView>
  </sheetViews>
  <sheetFormatPr defaultRowHeight="15" x14ac:dyDescent="0.25"/>
  <cols>
    <col min="1" max="1" width="6.28515625" style="66" customWidth="1"/>
    <col min="2" max="12" width="19.7109375" customWidth="1"/>
    <col min="13" max="13" width="9.140625" style="67"/>
  </cols>
  <sheetData>
    <row r="1" spans="1:13" s="7" customForma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7" customFormat="1" ht="16.5" customHeight="1" thickBo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3" customHeight="1" thickBot="1" x14ac:dyDescent="0.3">
      <c r="B3" s="43"/>
      <c r="C3" s="73" t="s">
        <v>20</v>
      </c>
      <c r="D3" s="74"/>
      <c r="E3" s="74"/>
      <c r="F3" s="74"/>
      <c r="G3" s="74"/>
      <c r="H3" s="74"/>
      <c r="I3" s="74"/>
      <c r="J3" s="74"/>
      <c r="K3" s="74"/>
      <c r="L3" s="39"/>
    </row>
    <row r="4" spans="1:13" s="7" customForma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7" customFormat="1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11" customFormat="1" ht="19.5" x14ac:dyDescent="0.3">
      <c r="A6" s="66"/>
      <c r="B6" s="77" t="s">
        <v>17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67"/>
    </row>
    <row r="7" spans="1:13" s="7" customFormat="1" x14ac:dyDescent="0.2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7" customForma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19.5" x14ac:dyDescent="0.25">
      <c r="B9" s="79" t="s">
        <v>0</v>
      </c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 s="7" customFormat="1" ht="15.75" thickBot="1" x14ac:dyDescent="0.3">
      <c r="A10" s="6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67"/>
    </row>
    <row r="11" spans="1:13" ht="21.75" customHeight="1" thickBot="1" x14ac:dyDescent="0.3">
      <c r="B11" s="56" t="s">
        <v>15</v>
      </c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3" ht="19.5" thickBot="1" x14ac:dyDescent="0.3">
      <c r="B12" s="44"/>
      <c r="C12" s="45"/>
      <c r="D12" s="59" t="s">
        <v>1</v>
      </c>
      <c r="E12" s="60"/>
      <c r="F12" s="60"/>
      <c r="G12" s="61"/>
      <c r="H12" s="62" t="s">
        <v>2</v>
      </c>
      <c r="I12" s="63"/>
      <c r="J12" s="63"/>
      <c r="K12" s="64"/>
      <c r="L12" s="46"/>
    </row>
    <row r="13" spans="1:13" ht="45" customHeight="1" thickBot="1" x14ac:dyDescent="0.3">
      <c r="B13" s="4" t="s">
        <v>3</v>
      </c>
      <c r="C13" s="13" t="s">
        <v>4</v>
      </c>
      <c r="D13" s="5" t="s">
        <v>5</v>
      </c>
      <c r="E13" s="5" t="s">
        <v>6</v>
      </c>
      <c r="F13" s="17" t="s">
        <v>7</v>
      </c>
      <c r="G13" s="5" t="s">
        <v>14</v>
      </c>
      <c r="H13" s="19" t="s">
        <v>8</v>
      </c>
      <c r="I13" s="6" t="s">
        <v>9</v>
      </c>
      <c r="J13" s="6" t="s">
        <v>22</v>
      </c>
      <c r="K13" s="19" t="s">
        <v>10</v>
      </c>
      <c r="L13" s="22" t="s">
        <v>11</v>
      </c>
    </row>
    <row r="14" spans="1:13" s="3" customFormat="1" ht="15.75" x14ac:dyDescent="0.25">
      <c r="A14" s="66"/>
      <c r="B14" s="15">
        <v>2022</v>
      </c>
      <c r="C14" s="14">
        <v>2118613.39</v>
      </c>
      <c r="D14" s="12">
        <v>2005556.53</v>
      </c>
      <c r="E14" s="12">
        <v>490000</v>
      </c>
      <c r="F14" s="18">
        <v>162834.47</v>
      </c>
      <c r="G14" s="12">
        <v>9034149.6300000008</v>
      </c>
      <c r="H14" s="20">
        <v>162834.47</v>
      </c>
      <c r="I14" s="48">
        <v>7668326.0300000003</v>
      </c>
      <c r="J14" s="21">
        <v>0</v>
      </c>
      <c r="K14" s="20">
        <v>3606897.77</v>
      </c>
      <c r="L14" s="23">
        <f>C14+D14+E14+F14+G14-H14-I14-J14-K14</f>
        <v>2373095.7499999986</v>
      </c>
      <c r="M14" s="67"/>
    </row>
    <row r="15" spans="1:13" s="3" customFormat="1" ht="15.75" x14ac:dyDescent="0.25">
      <c r="A15" s="66"/>
      <c r="B15" s="16" t="s">
        <v>23</v>
      </c>
      <c r="C15" s="47">
        <f>L14</f>
        <v>2373095.7499999986</v>
      </c>
      <c r="D15" s="12">
        <v>693098.08</v>
      </c>
      <c r="E15" s="12">
        <v>150664</v>
      </c>
      <c r="F15" s="12">
        <v>38901.75</v>
      </c>
      <c r="G15" s="12">
        <v>3396046.43</v>
      </c>
      <c r="H15" s="20">
        <v>38901.75</v>
      </c>
      <c r="I15" s="21">
        <v>2585271.83</v>
      </c>
      <c r="J15" s="21">
        <v>51182.49</v>
      </c>
      <c r="K15" s="20">
        <v>1699670.84</v>
      </c>
      <c r="L15" s="49">
        <f>C15+D15+E15+F15+G15-H15-I15-J15-K15</f>
        <v>2276779.0999999987</v>
      </c>
      <c r="M15" s="67"/>
    </row>
    <row r="16" spans="1:13" s="3" customFormat="1" ht="16.5" thickBot="1" x14ac:dyDescent="0.3">
      <c r="A16" s="66"/>
      <c r="B16" s="24">
        <v>2024</v>
      </c>
      <c r="C16" s="25"/>
      <c r="D16" s="26"/>
      <c r="E16" s="26"/>
      <c r="F16" s="27"/>
      <c r="G16" s="26"/>
      <c r="H16" s="28"/>
      <c r="I16" s="29"/>
      <c r="J16" s="29"/>
      <c r="K16" s="28"/>
      <c r="L16" s="30"/>
      <c r="M16" s="67"/>
    </row>
    <row r="17" spans="1:13" s="3" customFormat="1" ht="16.5" thickBot="1" x14ac:dyDescent="0.3">
      <c r="A17" s="66"/>
      <c r="B17" s="31" t="s">
        <v>12</v>
      </c>
      <c r="C17" s="32">
        <f>C14</f>
        <v>2118613.39</v>
      </c>
      <c r="D17" s="33">
        <f t="shared" ref="D17:K17" si="0">SUM(D14:D16)</f>
        <v>2698654.61</v>
      </c>
      <c r="E17" s="33">
        <f t="shared" si="0"/>
        <v>640664</v>
      </c>
      <c r="F17" s="34">
        <f t="shared" si="0"/>
        <v>201736.22</v>
      </c>
      <c r="G17" s="33">
        <f t="shared" si="0"/>
        <v>12430196.060000001</v>
      </c>
      <c r="H17" s="35">
        <f t="shared" si="0"/>
        <v>201736.22</v>
      </c>
      <c r="I17" s="36">
        <f t="shared" si="0"/>
        <v>10253597.859999999</v>
      </c>
      <c r="J17" s="36">
        <f>SUM(J14:J16)</f>
        <v>51182.49</v>
      </c>
      <c r="K17" s="35">
        <f t="shared" si="0"/>
        <v>5306568.6100000003</v>
      </c>
      <c r="L17" s="37">
        <f>C17+D17+E17+F17+G17-H17-I17-J17-K17</f>
        <v>2276779.1000000024</v>
      </c>
      <c r="M17" s="67"/>
    </row>
    <row r="18" spans="1:13" s="7" customFormat="1" ht="5.0999999999999996" customHeight="1" thickBot="1" x14ac:dyDescent="0.3">
      <c r="A18" s="66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67"/>
    </row>
    <row r="19" spans="1:13" ht="30" customHeight="1" thickBot="1" x14ac:dyDescent="0.3">
      <c r="B19" s="54" t="s">
        <v>13</v>
      </c>
      <c r="C19" s="55"/>
      <c r="D19" s="68">
        <f>L17-C14</f>
        <v>158165.71000000229</v>
      </c>
      <c r="E19" s="69"/>
      <c r="F19" s="69"/>
      <c r="G19" s="69"/>
      <c r="H19" s="70" t="s">
        <v>21</v>
      </c>
      <c r="I19" s="70"/>
      <c r="J19" s="70"/>
      <c r="K19" s="70"/>
      <c r="L19" s="71"/>
    </row>
    <row r="20" spans="1:13" ht="3.95" customHeight="1" thickBot="1" x14ac:dyDescent="0.3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3" s="7" customFormat="1" x14ac:dyDescent="0.25">
      <c r="A21" s="6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7"/>
    </row>
    <row r="22" spans="1:13" s="7" customFormat="1" ht="51.75" customHeight="1" x14ac:dyDescent="0.25">
      <c r="A22" s="66"/>
      <c r="B22" s="50" t="s">
        <v>18</v>
      </c>
      <c r="C22" s="50"/>
      <c r="D22" s="78"/>
      <c r="E22" s="78"/>
      <c r="F22" s="78"/>
      <c r="G22" s="78"/>
      <c r="H22" s="78"/>
      <c r="I22" s="78"/>
      <c r="J22" s="78"/>
      <c r="K22" s="78"/>
      <c r="L22" s="78"/>
      <c r="M22" s="67"/>
    </row>
    <row r="23" spans="1:13" s="8" customFormat="1" ht="15" customHeight="1" x14ac:dyDescent="0.25">
      <c r="A23" s="66"/>
      <c r="B23" s="75" t="s">
        <v>19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67"/>
    </row>
    <row r="24" spans="1:13" x14ac:dyDescent="0.25">
      <c r="B24" s="1"/>
    </row>
    <row r="25" spans="1:13" x14ac:dyDescent="0.25">
      <c r="B25" s="2"/>
    </row>
    <row r="26" spans="1:13" x14ac:dyDescent="0.25">
      <c r="B26" s="2"/>
    </row>
    <row r="27" spans="1:13" x14ac:dyDescent="0.25">
      <c r="B27" s="2"/>
    </row>
    <row r="28" spans="1:13" x14ac:dyDescent="0.25">
      <c r="B28" s="2"/>
    </row>
    <row r="29" spans="1:13" x14ac:dyDescent="0.25">
      <c r="B29" s="2"/>
    </row>
    <row r="30" spans="1:13" x14ac:dyDescent="0.25">
      <c r="B30" s="2"/>
    </row>
    <row r="31" spans="1:13" ht="18.75" x14ac:dyDescent="0.25">
      <c r="D31" s="10"/>
    </row>
    <row r="32" spans="1:13" ht="15.75" x14ac:dyDescent="0.25">
      <c r="D32" s="9"/>
    </row>
    <row r="33" spans="2:8" ht="33.75" customHeight="1" x14ac:dyDescent="0.25">
      <c r="B33" s="38"/>
      <c r="C33" s="38"/>
      <c r="D33" s="38"/>
      <c r="E33" s="38"/>
      <c r="F33" s="38"/>
      <c r="G33" s="38"/>
      <c r="H33" s="38"/>
    </row>
  </sheetData>
  <mergeCells count="20">
    <mergeCell ref="A1:A1048576"/>
    <mergeCell ref="M1:M1048576"/>
    <mergeCell ref="D19:G19"/>
    <mergeCell ref="H19:L19"/>
    <mergeCell ref="B4:L5"/>
    <mergeCell ref="B1:L2"/>
    <mergeCell ref="B10:L10"/>
    <mergeCell ref="B7:L8"/>
    <mergeCell ref="C3:K3"/>
    <mergeCell ref="B23:L23"/>
    <mergeCell ref="B6:L6"/>
    <mergeCell ref="D22:L22"/>
    <mergeCell ref="B9:L9"/>
    <mergeCell ref="B22:C22"/>
    <mergeCell ref="B18:L18"/>
    <mergeCell ref="B19:C19"/>
    <mergeCell ref="B11:L11"/>
    <mergeCell ref="D12:G12"/>
    <mergeCell ref="H12:K12"/>
    <mergeCell ref="B21:L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Josilaine dos Santos Lopes</dc:creator>
  <cp:lastModifiedBy>Josilaine dos Santos Lopes</cp:lastModifiedBy>
  <dcterms:created xsi:type="dcterms:W3CDTF">2022-11-07T13:27:50Z</dcterms:created>
  <dcterms:modified xsi:type="dcterms:W3CDTF">2023-05-08T18:49:56Z</dcterms:modified>
</cp:coreProperties>
</file>