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lopes\AppData\Local\Microsoft\Windows\INetCache\Content.Outlook\18IC6M8L\"/>
    </mc:Choice>
  </mc:AlternateContent>
  <bookViews>
    <workbookView xWindow="0" yWindow="0" windowWidth="19200" windowHeight="11490"/>
  </bookViews>
  <sheets>
    <sheet name="MAIO 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L15" i="1"/>
  <c r="L16" i="1"/>
  <c r="L17" i="1" s="1"/>
  <c r="D19" i="1" s="1"/>
  <c r="L14" i="1" l="1"/>
  <c r="C15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<sst xmlns="http://schemas.openxmlformats.org/spreadsheetml/2006/main" count="24" uniqueCount="24">
  <si>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</si>
  <si>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</si>
  <si>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</si>
  <si>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</si>
  <si>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</si>
  <si>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</si>
  <si>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</si>
  <si>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</si>
  <si>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</si>
  <si>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</si>
  <si>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</si>
  <si>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</si>
  <si>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</si>
  <si>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</si>
  <si>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</si>
  <si>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</si>
  <si>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</si>
  <si>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</si>
  <si>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</si>
  <si>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</si>
  <si>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</si>
  <si>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</si>
  <si>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</si>
  <si>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2024 Maio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</si>
</sst>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E31" sqref="E31"/>
    </sheetView>
  </sheetViews>
  <sheetFormatPr defaultRowHeight="15" x14ac:dyDescent="0.25"/>
  <cols>
    <col min="1" max="1" width="6.28515625" style="59" customWidth="1"/>
    <col min="2" max="9" width="19.7109375" customWidth="1"/>
    <col min="10" max="10" width="21.28515625" customWidth="1"/>
    <col min="11" max="12" width="19.7109375" customWidth="1"/>
    <col min="13" max="13" width="9.140625" style="60"/>
  </cols>
  <sheetData>
    <row r="1" spans="1:13" s="7" customFormat="1" x14ac:dyDescent="0.25">
      <c r="A1" s="59" t="s">
        <v>16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7" customFormat="1" ht="16.5" customHeight="1" thickBot="1" x14ac:dyDescent="0.3">
      <c r="A2" s="59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</row>
    <row r="3" spans="1:13" ht="33" customHeight="1" thickBot="1" x14ac:dyDescent="0.3">
      <c r="B3" s="35"/>
      <c r="C3" s="66" t="s">
        <v>20</v>
      </c>
      <c r="D3" s="67"/>
      <c r="E3" s="67"/>
      <c r="F3" s="67"/>
      <c r="G3" s="67"/>
      <c r="H3" s="67"/>
      <c r="I3" s="67"/>
      <c r="J3" s="67"/>
      <c r="K3" s="67"/>
      <c r="L3" s="31"/>
    </row>
    <row r="4" spans="1:13" s="7" customFormat="1" x14ac:dyDescent="0.25">
      <c r="A4" s="59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</row>
    <row r="5" spans="1:13" s="7" customFormat="1" x14ac:dyDescent="0.25">
      <c r="A5" s="59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</row>
    <row r="6" spans="1:13" s="9" customFormat="1" ht="19.5" x14ac:dyDescent="0.3">
      <c r="A6" s="59"/>
      <c r="B6" s="70" t="s">
        <v>17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60"/>
    </row>
    <row r="7" spans="1:13" s="7" customFormat="1" x14ac:dyDescent="0.25">
      <c r="A7" s="59"/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</row>
    <row r="8" spans="1:13" s="7" customFormat="1" x14ac:dyDescent="0.25">
      <c r="A8" s="59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</row>
    <row r="9" spans="1:13" ht="19.5" x14ac:dyDescent="0.25">
      <c r="B9" s="72" t="s">
        <v>0</v>
      </c>
      <c r="C9" s="72"/>
      <c r="D9" s="72"/>
      <c r="E9" s="72"/>
      <c r="F9" s="72"/>
      <c r="G9" s="72"/>
      <c r="H9" s="72"/>
      <c r="I9" s="72"/>
      <c r="J9" s="72"/>
      <c r="K9" s="72"/>
      <c r="L9" s="72"/>
    </row>
    <row r="10" spans="1:13" s="7" customFormat="1" ht="15.75" thickBot="1" x14ac:dyDescent="0.3">
      <c r="A10" s="59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0"/>
    </row>
    <row r="11" spans="1:13" ht="21.75" customHeight="1" thickBot="1" x14ac:dyDescent="0.3">
      <c r="B11" s="49" t="s">
        <v>15</v>
      </c>
      <c r="C11" s="50"/>
      <c r="D11" s="50"/>
      <c r="E11" s="50"/>
      <c r="F11" s="50"/>
      <c r="G11" s="50"/>
      <c r="H11" s="50"/>
      <c r="I11" s="50"/>
      <c r="J11" s="50"/>
      <c r="K11" s="50"/>
      <c r="L11" s="51"/>
    </row>
    <row r="12" spans="1:13" ht="19.5" thickBot="1" x14ac:dyDescent="0.3">
      <c r="B12" s="36"/>
      <c r="C12" s="37"/>
      <c r="D12" s="52" t="s">
        <v>1</v>
      </c>
      <c r="E12" s="53"/>
      <c r="F12" s="53"/>
      <c r="G12" s="54"/>
      <c r="H12" s="55" t="s">
        <v>2</v>
      </c>
      <c r="I12" s="56"/>
      <c r="J12" s="56"/>
      <c r="K12" s="57"/>
      <c r="L12" s="38"/>
    </row>
    <row r="13" spans="1:13" ht="52.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59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0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60"/>
    </row>
    <row r="15" spans="1:13" s="3" customFormat="1" ht="15.75" x14ac:dyDescent="0.25">
      <c r="A15" s="59"/>
      <c r="B15" s="14">
        <v>2023</v>
      </c>
      <c r="C15" s="39">
        <f>L14</f>
        <v>2373095.7499999986</v>
      </c>
      <c r="D15" s="10">
        <v>1311196.1599999999</v>
      </c>
      <c r="E15" s="10">
        <v>350663</v>
      </c>
      <c r="F15" s="10">
        <v>130125.06</v>
      </c>
      <c r="G15" s="10">
        <v>9599119.6600000001</v>
      </c>
      <c r="H15" s="18">
        <v>130125.06</v>
      </c>
      <c r="I15" s="19">
        <v>7787707.7199999997</v>
      </c>
      <c r="J15" s="19">
        <v>62486.47</v>
      </c>
      <c r="K15" s="18">
        <v>4132082.89</v>
      </c>
      <c r="L15" s="21">
        <f t="shared" ref="L15:L16" si="0">C15+D15+E15+F15+G15-H15-I15-J15-K15</f>
        <v>1651797.4899999988</v>
      </c>
      <c r="M15" s="60"/>
    </row>
    <row r="16" spans="1:13" s="3" customFormat="1" ht="16.5" thickBot="1" x14ac:dyDescent="0.3">
      <c r="A16" s="59"/>
      <c r="B16" s="22" t="s">
        <v>23</v>
      </c>
      <c r="C16" s="48">
        <f>L15+J15</f>
        <v>1714283.9599999988</v>
      </c>
      <c r="D16" s="10">
        <v>145214.78</v>
      </c>
      <c r="E16" s="10">
        <v>188391</v>
      </c>
      <c r="F16" s="10">
        <v>50756.02</v>
      </c>
      <c r="G16" s="10">
        <v>3920964.19</v>
      </c>
      <c r="H16" s="47">
        <v>50756.02</v>
      </c>
      <c r="I16" s="19">
        <v>1990047.85</v>
      </c>
      <c r="J16" s="19">
        <v>54116.35</v>
      </c>
      <c r="K16" s="18">
        <v>2474946.5499999998</v>
      </c>
      <c r="L16" s="21">
        <f t="shared" si="0"/>
        <v>1449743.1799999997</v>
      </c>
      <c r="M16" s="60"/>
    </row>
    <row r="17" spans="1:13" s="3" customFormat="1" ht="16.5" thickBot="1" x14ac:dyDescent="0.3">
      <c r="A17" s="59"/>
      <c r="B17" s="23" t="s">
        <v>12</v>
      </c>
      <c r="C17" s="24">
        <f>C14</f>
        <v>2118613.39</v>
      </c>
      <c r="D17" s="25">
        <f t="shared" ref="D17:K17" si="1">SUM(D14:D16)</f>
        <v>3461967.4699999997</v>
      </c>
      <c r="E17" s="25">
        <f t="shared" si="1"/>
        <v>1029054</v>
      </c>
      <c r="F17" s="26">
        <f t="shared" si="1"/>
        <v>343715.55000000005</v>
      </c>
      <c r="G17" s="25">
        <f t="shared" si="1"/>
        <v>22554233.48</v>
      </c>
      <c r="H17" s="27">
        <f t="shared" si="1"/>
        <v>343715.55000000005</v>
      </c>
      <c r="I17" s="28">
        <f t="shared" si="1"/>
        <v>17446081.600000001</v>
      </c>
      <c r="J17" s="28">
        <f>SUM(J14:J16)</f>
        <v>116602.82</v>
      </c>
      <c r="K17" s="27">
        <f t="shared" si="1"/>
        <v>10213927.210000001</v>
      </c>
      <c r="L17" s="29">
        <f>L16</f>
        <v>1449743.1799999997</v>
      </c>
      <c r="M17" s="60"/>
    </row>
    <row r="18" spans="1:13" s="7" customFormat="1" ht="5.0999999999999996" customHeight="1" thickBot="1" x14ac:dyDescent="0.3">
      <c r="A18" s="59"/>
      <c r="B18" s="74"/>
      <c r="C18" s="75"/>
      <c r="D18" s="75"/>
      <c r="E18" s="75"/>
      <c r="F18" s="75"/>
      <c r="G18" s="75"/>
      <c r="H18" s="75"/>
      <c r="I18" s="75"/>
      <c r="J18" s="75"/>
      <c r="K18" s="75"/>
      <c r="L18" s="76"/>
      <c r="M18" s="60"/>
    </row>
    <row r="19" spans="1:13" ht="30" customHeight="1" thickBot="1" x14ac:dyDescent="0.3">
      <c r="B19" s="77" t="s">
        <v>13</v>
      </c>
      <c r="C19" s="78"/>
      <c r="D19" s="61">
        <f>L17-C14</f>
        <v>-668870.21000000043</v>
      </c>
      <c r="E19" s="62"/>
      <c r="F19" s="62"/>
      <c r="G19" s="62"/>
      <c r="H19" s="63" t="s">
        <v>21</v>
      </c>
      <c r="I19" s="63"/>
      <c r="J19" s="63"/>
      <c r="K19" s="63"/>
      <c r="L19" s="64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59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60"/>
    </row>
    <row r="22" spans="1:13" s="7" customFormat="1" ht="51.75" customHeight="1" x14ac:dyDescent="0.25">
      <c r="A22" s="59"/>
      <c r="B22" s="73" t="s">
        <v>18</v>
      </c>
      <c r="C22" s="73"/>
      <c r="D22" s="71"/>
      <c r="E22" s="71"/>
      <c r="F22" s="71"/>
      <c r="G22" s="71"/>
      <c r="H22" s="71"/>
      <c r="I22" s="71"/>
      <c r="J22" s="71"/>
      <c r="K22" s="71"/>
      <c r="L22" s="71"/>
      <c r="M22" s="60"/>
    </row>
    <row r="23" spans="1:13" s="8" customFormat="1" ht="15" customHeight="1" x14ac:dyDescent="0.25">
      <c r="A23" s="59"/>
      <c r="B23" s="68" t="s">
        <v>19</v>
      </c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0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  <mergeCell ref="B11:L11"/>
    <mergeCell ref="D12:G12"/>
    <mergeCell ref="H12:K12"/>
    <mergeCell ref="B21:L21"/>
    <mergeCell ref="A1:A1048576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MAIO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2024-06-12T13:04:59Z</dcterms:modified>
</cp:coreProperties>
</file>