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1_Relatórios e Dados Gerenciais_Área Financeira\3_Portal da Transparência\Receitas_Despesas_Saldos_Controles Gerais\Alimentar de Dados Mensalmente\Demonstrativo de Gestão\2024\"/>
    </mc:Choice>
  </mc:AlternateContent>
  <bookViews>
    <workbookView xWindow="0" yWindow="0" windowWidth="19200" windowHeight="11490"/>
  </bookViews>
  <sheets>
    <sheet name="JULHO 2024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6" i="1" l="1"/>
  <c r="L15" i="1"/>
  <c r="L16" i="1"/>
  <c r="L17" i="1" s="1"/>
  <c r="D19" i="1" s="1"/>
  <c r="L14" i="1" l="1"/>
  <c r="C15" i="1" s="1"/>
  <c r="C17" i="1"/>
  <c r="D17" i="1"/>
  <c r="E17" i="1"/>
  <c r="F17" i="1"/>
  <c r="G17" i="1"/>
  <c r="H17" i="1"/>
  <c r="I17" i="1"/>
  <c r="J17" i="1"/>
  <c r="K17" i="1"/>
</calcChain>
</file>

<file path=xl/sharedStrings.xml><?xml version="1.0" encoding="utf-8"?>
<sst xmlns="http://schemas.openxmlformats.org/spreadsheetml/2006/main" count="24" uniqueCount="24">
  <si>
    <t>QUADRO COMPARATIVO</t>
  </si>
  <si>
    <t>RECEITA</t>
  </si>
  <si>
    <t>DESPESA</t>
  </si>
  <si>
    <t>ANO</t>
  </si>
  <si>
    <t>SALDO INICIAL</t>
  </si>
  <si>
    <t>RECEITA DA SUBSEÇÃO</t>
  </si>
  <si>
    <t>VERBA DE MANUTENÇÃO PROVENIENTE OABSP</t>
  </si>
  <si>
    <t>HONORÁRIOS AJ PMS ADVS. P/ REPASSE</t>
  </si>
  <si>
    <t>REPASSE HONORÁRIOS AJ PMS ADVS.</t>
  </si>
  <si>
    <t>PAGTO.  FATURA OPERADORA SAÚDE</t>
  </si>
  <si>
    <t>DESPESAS DA SUBSEÇÃO</t>
  </si>
  <si>
    <t>SALDO FINAL</t>
  </si>
  <si>
    <t>TOTAL</t>
  </si>
  <si>
    <t>RESULTADO DA GESTÃO</t>
  </si>
  <si>
    <t>RECEITA PLANO DE SAÚDE</t>
  </si>
  <si>
    <t>GESTÃO: 2022/2024</t>
  </si>
  <si>
    <t>PORTAL DA TRANSPARÊNCIA OAB SUBSEÇÃO DE SANTOS</t>
  </si>
  <si>
    <r>
      <t xml:space="preserve">            </t>
    </r>
    <r>
      <rPr>
        <b/>
        <sz val="15"/>
        <color rgb="FF0070C0"/>
        <rFont val="Calibri"/>
        <family val="2"/>
        <scheme val="minor"/>
      </rPr>
      <t xml:space="preserve">   </t>
    </r>
    <r>
      <rPr>
        <b/>
        <sz val="15"/>
        <color rgb="FF7F7F7F"/>
        <rFont val="Calibri"/>
        <family val="2"/>
        <scheme val="minor"/>
      </rPr>
      <t>DEMONSTRATIVO DE GESTÃO - POSIÇÃO FINANCEIRA - RECEITA, DESPESA, SALDO E RESULTADO</t>
    </r>
  </si>
  <si>
    <t xml:space="preserve">PATRIMÔNIO IMOBILIZADO       </t>
  </si>
  <si>
    <r>
      <t xml:space="preserve">                Fonte:</t>
    </r>
    <r>
      <rPr>
        <b/>
        <sz val="11.5"/>
        <color theme="8"/>
        <rFont val="Calibri"/>
        <family val="2"/>
        <scheme val="minor"/>
      </rPr>
      <t xml:space="preserve"> </t>
    </r>
    <r>
      <rPr>
        <b/>
        <sz val="11.5"/>
        <color theme="8" tint="-0.249977111117893"/>
        <rFont val="Calibri"/>
        <family val="2"/>
        <scheme val="minor"/>
      </rPr>
      <t>Dados contábeis da OAB Subseção de Santos</t>
    </r>
    <r>
      <rPr>
        <b/>
        <sz val="11.5"/>
        <color theme="8"/>
        <rFont val="Calibri"/>
        <family val="2"/>
        <scheme val="minor"/>
      </rPr>
      <t xml:space="preserve">   </t>
    </r>
    <r>
      <rPr>
        <b/>
        <sz val="11.5"/>
        <color theme="1"/>
        <rFont val="Calibri"/>
        <family val="2"/>
        <scheme val="minor"/>
      </rPr>
      <t xml:space="preserve">            -                  Moeda vigente: </t>
    </r>
    <r>
      <rPr>
        <b/>
        <sz val="11.5"/>
        <color theme="8" tint="-0.249977111117893"/>
        <rFont val="Calibri"/>
        <family val="2"/>
        <scheme val="minor"/>
      </rPr>
      <t>Real (Real)</t>
    </r>
  </si>
  <si>
    <r>
      <rPr>
        <b/>
        <sz val="30"/>
        <color theme="0"/>
        <rFont val="Calibri"/>
        <family val="2"/>
        <scheme val="minor"/>
      </rPr>
      <t>P</t>
    </r>
    <r>
      <rPr>
        <b/>
        <sz val="18"/>
        <color theme="0"/>
        <rFont val="Calibri"/>
        <family val="2"/>
        <scheme val="minor"/>
      </rPr>
      <t xml:space="preserve">ORTAL DA </t>
    </r>
    <r>
      <rPr>
        <b/>
        <sz val="30"/>
        <color theme="0"/>
        <rFont val="Calibri"/>
        <family val="2"/>
        <scheme val="minor"/>
      </rPr>
      <t>T</t>
    </r>
    <r>
      <rPr>
        <b/>
        <sz val="18"/>
        <color theme="0"/>
        <rFont val="Calibri"/>
        <family val="2"/>
        <scheme val="minor"/>
      </rPr>
      <t xml:space="preserve">RANSPARÊNCIA </t>
    </r>
    <r>
      <rPr>
        <b/>
        <sz val="30"/>
        <color theme="0"/>
        <rFont val="Calibri"/>
        <family val="2"/>
        <scheme val="minor"/>
      </rPr>
      <t>OAB S</t>
    </r>
    <r>
      <rPr>
        <b/>
        <sz val="18"/>
        <color theme="0"/>
        <rFont val="Calibri"/>
        <family val="2"/>
        <scheme val="minor"/>
      </rPr>
      <t xml:space="preserve">UBSEÇÃO DE </t>
    </r>
    <r>
      <rPr>
        <b/>
        <sz val="30"/>
        <color theme="0"/>
        <rFont val="Calibri"/>
        <family val="2"/>
        <scheme val="minor"/>
      </rPr>
      <t>S</t>
    </r>
    <r>
      <rPr>
        <b/>
        <sz val="18"/>
        <color theme="0"/>
        <rFont val="Calibri"/>
        <family val="2"/>
        <scheme val="minor"/>
      </rPr>
      <t>ANTOS</t>
    </r>
  </si>
  <si>
    <t>Déficit</t>
  </si>
  <si>
    <t>CRÉDITOS A RECEBER    MÁQUINAS DE CARTÃO SICREDI</t>
  </si>
  <si>
    <t>2024 JULHO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</si>
</sst>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R$&quot;\ * #,##0.00_-;\-&quot;R$&quot;\ * #,##0.00_-;_-&quot;R$&quot;\ * &quot;-&quot;??_-;_-@_-"/>
  </numFmts>
  <fonts count="2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"/>
      <color theme="1"/>
      <name val="Calibri"/>
      <family val="2"/>
      <scheme val="minor"/>
    </font>
    <font>
      <b/>
      <sz val="1"/>
      <color rgb="FF2F5897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5"/>
      <color rgb="FF234170"/>
      <name val="Calibri"/>
      <family val="2"/>
      <scheme val="minor"/>
    </font>
    <font>
      <b/>
      <sz val="11.5"/>
      <color theme="1"/>
      <name val="Calibri"/>
      <family val="2"/>
      <scheme val="minor"/>
    </font>
    <font>
      <sz val="11.5"/>
      <color theme="1"/>
      <name val="Calibri"/>
      <family val="2"/>
      <scheme val="minor"/>
    </font>
    <font>
      <b/>
      <sz val="14"/>
      <color rgb="FF0070C0"/>
      <name val="Calibri"/>
      <family val="2"/>
      <scheme val="minor"/>
    </font>
    <font>
      <b/>
      <sz val="15"/>
      <color rgb="FFC00000"/>
      <name val="Calibri"/>
      <family val="2"/>
      <scheme val="minor"/>
    </font>
    <font>
      <b/>
      <sz val="15"/>
      <color rgb="FF0070C0"/>
      <name val="Calibri"/>
      <family val="2"/>
      <scheme val="minor"/>
    </font>
    <font>
      <b/>
      <sz val="15"/>
      <color rgb="FF7F7F7F"/>
      <name val="Calibri"/>
      <family val="2"/>
      <scheme val="minor"/>
    </font>
    <font>
      <sz val="11"/>
      <color theme="4" tint="0.59999389629810485"/>
      <name val="Calibri"/>
      <family val="2"/>
      <scheme val="minor"/>
    </font>
    <font>
      <b/>
      <sz val="11.5"/>
      <color theme="8"/>
      <name val="Calibri"/>
      <family val="2"/>
      <scheme val="minor"/>
    </font>
    <font>
      <b/>
      <sz val="11.5"/>
      <color theme="8" tint="-0.249977111117893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30"/>
      <color theme="0"/>
      <name val="Calibri"/>
      <family val="2"/>
      <scheme val="minor"/>
    </font>
    <font>
      <sz val="15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8" tint="-0.249977111117893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rgb="FFE4E9EF"/>
        <bgColor indexed="64"/>
      </patternFill>
    </fill>
    <fill>
      <patternFill patternType="solid">
        <fgColor rgb="FFE3E5E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C7D1DE"/>
        <bgColor indexed="64"/>
      </patternFill>
    </fill>
    <fill>
      <patternFill patternType="solid">
        <fgColor rgb="FF9FB9E1"/>
        <bgColor indexed="64"/>
      </patternFill>
    </fill>
    <fill>
      <patternFill patternType="solid">
        <fgColor rgb="FFF5CDA6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20">
    <border>
      <left/>
      <right/>
      <top/>
      <bottom/>
      <diagonal/>
    </border>
    <border>
      <left style="medium">
        <color rgb="FFC00000"/>
      </left>
      <right/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 style="medium">
        <color rgb="FFC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C00000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23" fillId="0" borderId="0" applyFont="0" applyFill="0" applyBorder="0" applyAlignment="0" applyProtection="0"/>
  </cellStyleXfs>
  <cellXfs count="79">
    <xf numFmtId="0" fontId="0" fillId="0" borderId="0" xfId="0"/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Border="1"/>
    <xf numFmtId="0" fontId="10" fillId="6" borderId="6" xfId="0" applyFont="1" applyFill="1" applyBorder="1" applyAlignment="1">
      <alignment horizontal="center" vertical="center" wrapText="1"/>
    </xf>
    <xf numFmtId="0" fontId="10" fillId="8" borderId="6" xfId="0" applyFont="1" applyFill="1" applyBorder="1" applyAlignment="1">
      <alignment horizontal="center" vertical="center" wrapText="1"/>
    </xf>
    <xf numFmtId="0" fontId="10" fillId="9" borderId="6" xfId="0" applyFont="1" applyFill="1" applyBorder="1" applyAlignment="1">
      <alignment horizontal="center" vertical="center" wrapText="1"/>
    </xf>
    <xf numFmtId="0" fontId="0" fillId="0" borderId="0" xfId="0" applyAlignment="1"/>
    <xf numFmtId="0" fontId="11" fillId="0" borderId="0" xfId="0" applyFont="1"/>
    <xf numFmtId="0" fontId="22" fillId="0" borderId="0" xfId="0" applyFont="1"/>
    <xf numFmtId="4" fontId="5" fillId="8" borderId="9" xfId="0" applyNumberFormat="1" applyFont="1" applyFill="1" applyBorder="1" applyAlignment="1">
      <alignment horizontal="center" vertical="center" wrapText="1"/>
    </xf>
    <xf numFmtId="0" fontId="10" fillId="7" borderId="8" xfId="0" applyFont="1" applyFill="1" applyBorder="1" applyAlignment="1">
      <alignment horizontal="center" vertical="center" wrapText="1"/>
    </xf>
    <xf numFmtId="4" fontId="2" fillId="7" borderId="11" xfId="0" applyNumberFormat="1" applyFont="1" applyFill="1" applyBorder="1" applyAlignment="1">
      <alignment horizontal="center" vertical="center" wrapText="1"/>
    </xf>
    <xf numFmtId="0" fontId="2" fillId="6" borderId="9" xfId="0" applyFont="1" applyFill="1" applyBorder="1" applyAlignment="1">
      <alignment horizontal="center" vertical="center" wrapText="1"/>
    </xf>
    <xf numFmtId="0" fontId="2" fillId="6" borderId="10" xfId="0" applyFont="1" applyFill="1" applyBorder="1" applyAlignment="1">
      <alignment horizontal="center" vertical="center" wrapText="1"/>
    </xf>
    <xf numFmtId="0" fontId="10" fillId="8" borderId="8" xfId="0" applyFont="1" applyFill="1" applyBorder="1" applyAlignment="1">
      <alignment horizontal="center" vertical="center" wrapText="1"/>
    </xf>
    <xf numFmtId="4" fontId="5" fillId="8" borderId="11" xfId="0" applyNumberFormat="1" applyFont="1" applyFill="1" applyBorder="1" applyAlignment="1">
      <alignment horizontal="center" vertical="center" wrapText="1"/>
    </xf>
    <xf numFmtId="0" fontId="10" fillId="9" borderId="8" xfId="0" applyFont="1" applyFill="1" applyBorder="1" applyAlignment="1">
      <alignment horizontal="center" vertical="center" wrapText="1"/>
    </xf>
    <xf numFmtId="4" fontId="5" fillId="9" borderId="11" xfId="0" applyNumberFormat="1" applyFont="1" applyFill="1" applyBorder="1" applyAlignment="1">
      <alignment horizontal="center" vertical="center" wrapText="1"/>
    </xf>
    <xf numFmtId="4" fontId="5" fillId="9" borderId="9" xfId="0" applyNumberFormat="1" applyFont="1" applyFill="1" applyBorder="1" applyAlignment="1">
      <alignment horizontal="center" vertical="center" wrapText="1"/>
    </xf>
    <xf numFmtId="0" fontId="10" fillId="7" borderId="6" xfId="0" applyFont="1" applyFill="1" applyBorder="1" applyAlignment="1">
      <alignment horizontal="center" vertical="center" wrapText="1"/>
    </xf>
    <xf numFmtId="4" fontId="2" fillId="7" borderId="9" xfId="0" applyNumberFormat="1" applyFont="1" applyFill="1" applyBorder="1" applyAlignment="1">
      <alignment horizontal="center" vertical="center" wrapText="1"/>
    </xf>
    <xf numFmtId="0" fontId="2" fillId="6" borderId="13" xfId="0" applyFont="1" applyFill="1" applyBorder="1" applyAlignment="1">
      <alignment horizontal="center" vertical="center" wrapText="1"/>
    </xf>
    <xf numFmtId="0" fontId="2" fillId="6" borderId="6" xfId="0" applyFont="1" applyFill="1" applyBorder="1" applyAlignment="1">
      <alignment horizontal="center" vertical="center" wrapText="1"/>
    </xf>
    <xf numFmtId="4" fontId="2" fillId="3" borderId="8" xfId="0" applyNumberFormat="1" applyFont="1" applyFill="1" applyBorder="1" applyAlignment="1">
      <alignment horizontal="center" vertical="center" wrapText="1"/>
    </xf>
    <xf numFmtId="4" fontId="2" fillId="8" borderId="6" xfId="0" applyNumberFormat="1" applyFont="1" applyFill="1" applyBorder="1" applyAlignment="1">
      <alignment horizontal="center" vertical="center" wrapText="1"/>
    </xf>
    <xf numFmtId="4" fontId="2" fillId="8" borderId="8" xfId="0" applyNumberFormat="1" applyFont="1" applyFill="1" applyBorder="1" applyAlignment="1">
      <alignment horizontal="center" vertical="center" wrapText="1"/>
    </xf>
    <xf numFmtId="4" fontId="2" fillId="9" borderId="8" xfId="0" applyNumberFormat="1" applyFont="1" applyFill="1" applyBorder="1" applyAlignment="1">
      <alignment horizontal="center" vertical="center" wrapText="1"/>
    </xf>
    <xf numFmtId="4" fontId="2" fillId="9" borderId="6" xfId="0" applyNumberFormat="1" applyFont="1" applyFill="1" applyBorder="1" applyAlignment="1">
      <alignment horizontal="center" vertical="center" wrapText="1"/>
    </xf>
    <xf numFmtId="4" fontId="2" fillId="3" borderId="6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7" fillId="0" borderId="0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vertical="center" wrapText="1"/>
    </xf>
    <xf numFmtId="4" fontId="2" fillId="7" borderId="12" xfId="0" applyNumberFormat="1" applyFont="1" applyFill="1" applyBorder="1" applyAlignment="1">
      <alignment horizontal="center" vertical="center" wrapText="1"/>
    </xf>
    <xf numFmtId="4" fontId="5" fillId="9" borderId="19" xfId="0" applyNumberFormat="1" applyFont="1" applyFill="1" applyBorder="1" applyAlignment="1">
      <alignment horizontal="center" vertical="center" wrapText="1"/>
    </xf>
    <xf numFmtId="0" fontId="0" fillId="0" borderId="0" xfId="0" applyFill="1" applyBorder="1"/>
    <xf numFmtId="4" fontId="5" fillId="0" borderId="0" xfId="0" applyNumberFormat="1" applyFont="1" applyFill="1" applyBorder="1" applyAlignment="1">
      <alignment horizontal="center" vertical="center" wrapText="1"/>
    </xf>
    <xf numFmtId="4" fontId="0" fillId="0" borderId="0" xfId="0" applyNumberFormat="1" applyFill="1" applyBorder="1"/>
    <xf numFmtId="0" fontId="12" fillId="0" borderId="0" xfId="0" applyFont="1" applyFill="1" applyBorder="1" applyAlignment="1">
      <alignment vertical="center"/>
    </xf>
    <xf numFmtId="0" fontId="19" fillId="0" borderId="0" xfId="0" applyFont="1" applyFill="1" applyBorder="1" applyAlignment="1">
      <alignment vertical="center"/>
    </xf>
    <xf numFmtId="0" fontId="0" fillId="0" borderId="0" xfId="0" applyFill="1" applyBorder="1" applyAlignment="1">
      <alignment horizontal="center"/>
    </xf>
    <xf numFmtId="4" fontId="5" fillId="9" borderId="14" xfId="0" applyNumberFormat="1" applyFont="1" applyFill="1" applyBorder="1" applyAlignment="1">
      <alignment horizontal="center" vertical="center" wrapText="1"/>
    </xf>
    <xf numFmtId="4" fontId="2" fillId="7" borderId="14" xfId="0" applyNumberFormat="1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6" fillId="4" borderId="17" xfId="0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0" fontId="6" fillId="5" borderId="8" xfId="0" applyFont="1" applyFill="1" applyBorder="1" applyAlignment="1">
      <alignment horizontal="center" vertical="center" wrapText="1"/>
    </xf>
    <xf numFmtId="0" fontId="6" fillId="5" borderId="16" xfId="0" applyFont="1" applyFill="1" applyBorder="1" applyAlignment="1">
      <alignment horizontal="center" vertical="center" wrapText="1"/>
    </xf>
    <xf numFmtId="0" fontId="0" fillId="0" borderId="15" xfId="0" applyBorder="1" applyAlignment="1">
      <alignment horizontal="center"/>
    </xf>
    <xf numFmtId="0" fontId="8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44" fontId="24" fillId="6" borderId="3" xfId="1" applyFont="1" applyFill="1" applyBorder="1" applyAlignment="1">
      <alignment horizontal="center" vertical="center" wrapText="1"/>
    </xf>
    <xf numFmtId="44" fontId="24" fillId="6" borderId="8" xfId="1" applyFont="1" applyFill="1" applyBorder="1" applyAlignment="1">
      <alignment horizontal="center" vertical="center" wrapText="1"/>
    </xf>
    <xf numFmtId="0" fontId="24" fillId="6" borderId="8" xfId="0" applyFont="1" applyFill="1" applyBorder="1" applyAlignment="1">
      <alignment horizontal="left" vertical="center" wrapText="1"/>
    </xf>
    <xf numFmtId="0" fontId="24" fillId="6" borderId="4" xfId="0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20" fillId="2" borderId="1" xfId="0" applyFont="1" applyFill="1" applyBorder="1" applyAlignment="1">
      <alignment horizontal="center" vertical="center" wrapText="1"/>
    </xf>
    <xf numFmtId="0" fontId="20" fillId="2" borderId="2" xfId="0" applyFont="1" applyFill="1" applyBorder="1" applyAlignment="1">
      <alignment horizontal="center" vertical="center" wrapText="1"/>
    </xf>
    <xf numFmtId="0" fontId="10" fillId="6" borderId="5" xfId="0" applyFont="1" applyFill="1" applyBorder="1" applyAlignment="1">
      <alignment horizontal="center" vertical="center" wrapText="1"/>
    </xf>
    <xf numFmtId="0" fontId="10" fillId="6" borderId="0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6" fillId="11" borderId="0" xfId="0" applyFont="1" applyFill="1" applyAlignment="1">
      <alignment horizontal="center"/>
    </xf>
    <xf numFmtId="0" fontId="9" fillId="0" borderId="0" xfId="0" applyFont="1" applyAlignment="1">
      <alignment horizontal="center" vertical="center"/>
    </xf>
    <xf numFmtId="0" fontId="1" fillId="10" borderId="0" xfId="0" applyFont="1" applyFill="1" applyAlignment="1">
      <alignment horizontal="center" vertical="center"/>
    </xf>
    <xf numFmtId="0" fontId="0" fillId="2" borderId="3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1" fillId="6" borderId="3" xfId="0" applyFont="1" applyFill="1" applyBorder="1" applyAlignment="1">
      <alignment horizontal="center" vertical="center" wrapText="1"/>
    </xf>
    <xf numFmtId="0" fontId="1" fillId="6" borderId="4" xfId="0" applyFont="1" applyFill="1" applyBorder="1" applyAlignment="1">
      <alignment horizontal="center" vertical="center" wrapText="1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3"/>
  <sheetViews>
    <sheetView tabSelected="1" zoomScale="70" zoomScaleNormal="70" workbookViewId="0">
      <selection activeCell="F29" sqref="F29"/>
    </sheetView>
  </sheetViews>
  <sheetFormatPr defaultRowHeight="15" x14ac:dyDescent="0.25"/>
  <cols>
    <col min="1" max="1" width="6.28515625" style="59" customWidth="1"/>
    <col min="2" max="12" width="19.7109375" customWidth="1"/>
    <col min="13" max="13" width="9.140625" style="60"/>
  </cols>
  <sheetData>
    <row r="1" spans="1:13" s="7" customFormat="1" x14ac:dyDescent="0.25">
      <c r="A1" s="59" t="s">
        <v>16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</row>
    <row r="2" spans="1:13" s="7" customFormat="1" ht="16.5" customHeight="1" thickBot="1" x14ac:dyDescent="0.3">
      <c r="A2" s="59"/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</row>
    <row r="3" spans="1:13" ht="33" customHeight="1" thickBot="1" x14ac:dyDescent="0.3">
      <c r="B3" s="35"/>
      <c r="C3" s="66" t="s">
        <v>20</v>
      </c>
      <c r="D3" s="67"/>
      <c r="E3" s="67"/>
      <c r="F3" s="67"/>
      <c r="G3" s="67"/>
      <c r="H3" s="67"/>
      <c r="I3" s="67"/>
      <c r="J3" s="67"/>
      <c r="K3" s="67"/>
      <c r="L3" s="31"/>
    </row>
    <row r="4" spans="1:13" s="7" customFormat="1" x14ac:dyDescent="0.25">
      <c r="A4" s="59"/>
      <c r="B4" s="60"/>
      <c r="C4" s="60"/>
      <c r="D4" s="60"/>
      <c r="E4" s="60"/>
      <c r="F4" s="60"/>
      <c r="G4" s="60"/>
      <c r="H4" s="60"/>
      <c r="I4" s="60"/>
      <c r="J4" s="60"/>
      <c r="K4" s="60"/>
      <c r="L4" s="60"/>
      <c r="M4" s="60"/>
    </row>
    <row r="5" spans="1:13" s="7" customFormat="1" x14ac:dyDescent="0.25">
      <c r="A5" s="59"/>
      <c r="B5" s="60"/>
      <c r="C5" s="60"/>
      <c r="D5" s="60"/>
      <c r="E5" s="60"/>
      <c r="F5" s="60"/>
      <c r="G5" s="60"/>
      <c r="H5" s="60"/>
      <c r="I5" s="60"/>
      <c r="J5" s="60"/>
      <c r="K5" s="60"/>
      <c r="L5" s="60"/>
      <c r="M5" s="60"/>
    </row>
    <row r="6" spans="1:13" s="9" customFormat="1" ht="19.5" x14ac:dyDescent="0.3">
      <c r="A6" s="59"/>
      <c r="B6" s="70" t="s">
        <v>17</v>
      </c>
      <c r="C6" s="70"/>
      <c r="D6" s="70"/>
      <c r="E6" s="70"/>
      <c r="F6" s="70"/>
      <c r="G6" s="70"/>
      <c r="H6" s="70"/>
      <c r="I6" s="70"/>
      <c r="J6" s="70"/>
      <c r="K6" s="70"/>
      <c r="L6" s="70"/>
      <c r="M6" s="60"/>
    </row>
    <row r="7" spans="1:13" s="7" customFormat="1" x14ac:dyDescent="0.25">
      <c r="A7" s="59"/>
      <c r="B7" s="60"/>
      <c r="C7" s="60"/>
      <c r="D7" s="60"/>
      <c r="E7" s="60"/>
      <c r="F7" s="60"/>
      <c r="G7" s="60"/>
      <c r="H7" s="60"/>
      <c r="I7" s="60"/>
      <c r="J7" s="60"/>
      <c r="K7" s="60"/>
      <c r="L7" s="60"/>
      <c r="M7" s="60"/>
    </row>
    <row r="8" spans="1:13" s="7" customFormat="1" x14ac:dyDescent="0.25">
      <c r="A8" s="59"/>
      <c r="B8" s="60"/>
      <c r="C8" s="60"/>
      <c r="D8" s="60"/>
      <c r="E8" s="60"/>
      <c r="F8" s="60"/>
      <c r="G8" s="60"/>
      <c r="H8" s="60"/>
      <c r="I8" s="60"/>
      <c r="J8" s="60"/>
      <c r="K8" s="60"/>
      <c r="L8" s="60"/>
      <c r="M8" s="60"/>
    </row>
    <row r="9" spans="1:13" ht="19.5" x14ac:dyDescent="0.25">
      <c r="B9" s="72" t="s">
        <v>0</v>
      </c>
      <c r="C9" s="72"/>
      <c r="D9" s="72"/>
      <c r="E9" s="72"/>
      <c r="F9" s="72"/>
      <c r="G9" s="72"/>
      <c r="H9" s="72"/>
      <c r="I9" s="72"/>
      <c r="J9" s="72"/>
      <c r="K9" s="72"/>
      <c r="L9" s="72"/>
    </row>
    <row r="10" spans="1:13" s="7" customFormat="1" ht="15.75" thickBot="1" x14ac:dyDescent="0.3">
      <c r="A10" s="59"/>
      <c r="B10" s="65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0"/>
    </row>
    <row r="11" spans="1:13" ht="21.75" customHeight="1" thickBot="1" x14ac:dyDescent="0.3">
      <c r="B11" s="49" t="s">
        <v>15</v>
      </c>
      <c r="C11" s="50"/>
      <c r="D11" s="50"/>
      <c r="E11" s="50"/>
      <c r="F11" s="50"/>
      <c r="G11" s="50"/>
      <c r="H11" s="50"/>
      <c r="I11" s="50"/>
      <c r="J11" s="50"/>
      <c r="K11" s="50"/>
      <c r="L11" s="51"/>
    </row>
    <row r="12" spans="1:13" ht="19.5" thickBot="1" x14ac:dyDescent="0.3">
      <c r="B12" s="36"/>
      <c r="C12" s="37"/>
      <c r="D12" s="52" t="s">
        <v>1</v>
      </c>
      <c r="E12" s="53"/>
      <c r="F12" s="53"/>
      <c r="G12" s="54"/>
      <c r="H12" s="55" t="s">
        <v>2</v>
      </c>
      <c r="I12" s="56"/>
      <c r="J12" s="56"/>
      <c r="K12" s="57"/>
      <c r="L12" s="38"/>
    </row>
    <row r="13" spans="1:13" ht="45" customHeight="1" thickBot="1" x14ac:dyDescent="0.3">
      <c r="B13" s="4" t="s">
        <v>3</v>
      </c>
      <c r="C13" s="11" t="s">
        <v>4</v>
      </c>
      <c r="D13" s="5" t="s">
        <v>5</v>
      </c>
      <c r="E13" s="5" t="s">
        <v>6</v>
      </c>
      <c r="F13" s="15" t="s">
        <v>7</v>
      </c>
      <c r="G13" s="5" t="s">
        <v>14</v>
      </c>
      <c r="H13" s="17" t="s">
        <v>8</v>
      </c>
      <c r="I13" s="6" t="s">
        <v>9</v>
      </c>
      <c r="J13" s="6" t="s">
        <v>22</v>
      </c>
      <c r="K13" s="17" t="s">
        <v>10</v>
      </c>
      <c r="L13" s="20" t="s">
        <v>11</v>
      </c>
    </row>
    <row r="14" spans="1:13" s="3" customFormat="1" ht="15.75" x14ac:dyDescent="0.25">
      <c r="A14" s="59"/>
      <c r="B14" s="13">
        <v>2022</v>
      </c>
      <c r="C14" s="12">
        <v>2118613.39</v>
      </c>
      <c r="D14" s="10">
        <v>2005556.53</v>
      </c>
      <c r="E14" s="10">
        <v>490000</v>
      </c>
      <c r="F14" s="16">
        <v>162834.47</v>
      </c>
      <c r="G14" s="10">
        <v>9034149.6300000008</v>
      </c>
      <c r="H14" s="18">
        <v>162834.47</v>
      </c>
      <c r="I14" s="40">
        <v>7668326.0300000003</v>
      </c>
      <c r="J14" s="19">
        <v>0</v>
      </c>
      <c r="K14" s="18">
        <v>3606897.77</v>
      </c>
      <c r="L14" s="21">
        <f>C14+D14+E14+F14+G14-H14-I14-J14-K14</f>
        <v>2373095.7499999986</v>
      </c>
      <c r="M14" s="60"/>
    </row>
    <row r="15" spans="1:13" s="3" customFormat="1" ht="15.75" x14ac:dyDescent="0.25">
      <c r="A15" s="59"/>
      <c r="B15" s="14">
        <v>2023</v>
      </c>
      <c r="C15" s="39">
        <f>L14</f>
        <v>2373095.7499999986</v>
      </c>
      <c r="D15" s="10">
        <v>1311196.1599999999</v>
      </c>
      <c r="E15" s="10">
        <v>350663</v>
      </c>
      <c r="F15" s="10">
        <v>130125.06</v>
      </c>
      <c r="G15" s="10">
        <v>9599119.6600000001</v>
      </c>
      <c r="H15" s="18">
        <v>130125.06</v>
      </c>
      <c r="I15" s="19">
        <v>7787707.7199999997</v>
      </c>
      <c r="J15" s="19">
        <v>62486.47</v>
      </c>
      <c r="K15" s="18">
        <v>4132082.89</v>
      </c>
      <c r="L15" s="21">
        <f t="shared" ref="L15:L16" si="0">C15+D15+E15+F15+G15-H15-I15-J15-K15</f>
        <v>1651797.4899999988</v>
      </c>
      <c r="M15" s="60"/>
    </row>
    <row r="16" spans="1:13" s="3" customFormat="1" ht="16.5" thickBot="1" x14ac:dyDescent="0.3">
      <c r="A16" s="59"/>
      <c r="B16" s="22" t="s">
        <v>23</v>
      </c>
      <c r="C16" s="48">
        <f>L15+J15</f>
        <v>1714283.9599999988</v>
      </c>
      <c r="D16" s="10">
        <v>261845.27</v>
      </c>
      <c r="E16" s="10">
        <v>410116</v>
      </c>
      <c r="F16" s="10">
        <v>79114.28</v>
      </c>
      <c r="G16" s="10">
        <v>5466593.6200000001</v>
      </c>
      <c r="H16" s="47">
        <v>79114.28</v>
      </c>
      <c r="I16" s="19">
        <v>3286604.68</v>
      </c>
      <c r="J16" s="19">
        <v>86821.07</v>
      </c>
      <c r="K16" s="18">
        <v>3005427.28</v>
      </c>
      <c r="L16" s="21">
        <f t="shared" si="0"/>
        <v>1473985.819999998</v>
      </c>
      <c r="M16" s="60"/>
    </row>
    <row r="17" spans="1:13" s="3" customFormat="1" ht="16.5" thickBot="1" x14ac:dyDescent="0.3">
      <c r="A17" s="59"/>
      <c r="B17" s="23" t="s">
        <v>12</v>
      </c>
      <c r="C17" s="24">
        <f>C14</f>
        <v>2118613.39</v>
      </c>
      <c r="D17" s="25">
        <f t="shared" ref="D17:K17" si="1">SUM(D14:D16)</f>
        <v>3578597.96</v>
      </c>
      <c r="E17" s="25">
        <f t="shared" si="1"/>
        <v>1250779</v>
      </c>
      <c r="F17" s="26">
        <f t="shared" si="1"/>
        <v>372073.81000000006</v>
      </c>
      <c r="G17" s="25">
        <f t="shared" si="1"/>
        <v>24099862.91</v>
      </c>
      <c r="H17" s="27">
        <f t="shared" si="1"/>
        <v>372073.81000000006</v>
      </c>
      <c r="I17" s="28">
        <f t="shared" si="1"/>
        <v>18742638.43</v>
      </c>
      <c r="J17" s="28">
        <f>SUM(J14:J16)</f>
        <v>149307.54</v>
      </c>
      <c r="K17" s="27">
        <f t="shared" si="1"/>
        <v>10744407.939999999</v>
      </c>
      <c r="L17" s="29">
        <f>L16</f>
        <v>1473985.819999998</v>
      </c>
      <c r="M17" s="60"/>
    </row>
    <row r="18" spans="1:13" s="7" customFormat="1" ht="5.0999999999999996" customHeight="1" thickBot="1" x14ac:dyDescent="0.3">
      <c r="A18" s="59"/>
      <c r="B18" s="74"/>
      <c r="C18" s="75"/>
      <c r="D18" s="75"/>
      <c r="E18" s="75"/>
      <c r="F18" s="75"/>
      <c r="G18" s="75"/>
      <c r="H18" s="75"/>
      <c r="I18" s="75"/>
      <c r="J18" s="75"/>
      <c r="K18" s="75"/>
      <c r="L18" s="76"/>
      <c r="M18" s="60"/>
    </row>
    <row r="19" spans="1:13" ht="30" customHeight="1" thickBot="1" x14ac:dyDescent="0.3">
      <c r="B19" s="77" t="s">
        <v>13</v>
      </c>
      <c r="C19" s="78"/>
      <c r="D19" s="61">
        <f>L17-C14</f>
        <v>-644627.57000000216</v>
      </c>
      <c r="E19" s="62"/>
      <c r="F19" s="62"/>
      <c r="G19" s="62"/>
      <c r="H19" s="63" t="s">
        <v>21</v>
      </c>
      <c r="I19" s="63"/>
      <c r="J19" s="63"/>
      <c r="K19" s="63"/>
      <c r="L19" s="64"/>
    </row>
    <row r="20" spans="1:13" ht="3.95" customHeight="1" thickBot="1" x14ac:dyDescent="0.3">
      <c r="B20" s="32"/>
      <c r="C20" s="33"/>
      <c r="D20" s="33"/>
      <c r="E20" s="33"/>
      <c r="F20" s="33"/>
      <c r="G20" s="33"/>
      <c r="H20" s="33"/>
      <c r="I20" s="33"/>
      <c r="J20" s="33"/>
      <c r="K20" s="33"/>
      <c r="L20" s="34"/>
    </row>
    <row r="21" spans="1:13" s="7" customFormat="1" x14ac:dyDescent="0.25">
      <c r="A21" s="59"/>
      <c r="B21" s="58"/>
      <c r="C21" s="58"/>
      <c r="D21" s="58"/>
      <c r="E21" s="58"/>
      <c r="F21" s="58"/>
      <c r="G21" s="58"/>
      <c r="H21" s="58"/>
      <c r="I21" s="58"/>
      <c r="J21" s="58"/>
      <c r="K21" s="58"/>
      <c r="L21" s="58"/>
      <c r="M21" s="60"/>
    </row>
    <row r="22" spans="1:13" s="7" customFormat="1" ht="51.75" customHeight="1" x14ac:dyDescent="0.25">
      <c r="A22" s="59"/>
      <c r="B22" s="73" t="s">
        <v>18</v>
      </c>
      <c r="C22" s="73"/>
      <c r="D22" s="71"/>
      <c r="E22" s="71"/>
      <c r="F22" s="71"/>
      <c r="G22" s="71"/>
      <c r="H22" s="71"/>
      <c r="I22" s="71"/>
      <c r="J22" s="71"/>
      <c r="K22" s="71"/>
      <c r="L22" s="71"/>
      <c r="M22" s="60"/>
    </row>
    <row r="23" spans="1:13" s="8" customFormat="1" ht="15" customHeight="1" x14ac:dyDescent="0.25">
      <c r="A23" s="59"/>
      <c r="B23" s="68" t="s">
        <v>19</v>
      </c>
      <c r="C23" s="69"/>
      <c r="D23" s="69"/>
      <c r="E23" s="69"/>
      <c r="F23" s="69"/>
      <c r="G23" s="69"/>
      <c r="H23" s="69"/>
      <c r="I23" s="69"/>
      <c r="J23" s="69"/>
      <c r="K23" s="69"/>
      <c r="L23" s="69"/>
      <c r="M23" s="60"/>
    </row>
    <row r="24" spans="1:13" x14ac:dyDescent="0.25">
      <c r="B24" s="1"/>
    </row>
    <row r="25" spans="1:13" x14ac:dyDescent="0.25">
      <c r="B25" s="2"/>
    </row>
    <row r="26" spans="1:13" x14ac:dyDescent="0.25">
      <c r="B26" s="2"/>
    </row>
    <row r="27" spans="1:13" ht="15.75" x14ac:dyDescent="0.25">
      <c r="B27" s="2"/>
      <c r="C27" s="41"/>
      <c r="D27" s="42"/>
      <c r="E27" s="42"/>
      <c r="F27" s="42"/>
      <c r="G27" s="42"/>
      <c r="H27" s="42"/>
      <c r="I27" s="42"/>
      <c r="J27" s="42"/>
      <c r="K27" s="42"/>
      <c r="L27" s="41"/>
    </row>
    <row r="28" spans="1:13" ht="15.75" x14ac:dyDescent="0.25">
      <c r="B28" s="2"/>
      <c r="C28" s="41"/>
      <c r="D28" s="42"/>
      <c r="E28" s="42"/>
      <c r="F28" s="42"/>
      <c r="G28" s="42"/>
      <c r="H28" s="42"/>
      <c r="I28" s="42"/>
      <c r="J28" s="42"/>
      <c r="K28" s="42"/>
      <c r="L28" s="41"/>
    </row>
    <row r="29" spans="1:13" x14ac:dyDescent="0.25">
      <c r="B29" s="2"/>
      <c r="C29" s="41"/>
      <c r="D29" s="43"/>
      <c r="E29" s="43"/>
      <c r="F29" s="43"/>
      <c r="G29" s="43"/>
      <c r="H29" s="43"/>
      <c r="I29" s="43"/>
      <c r="J29" s="43"/>
      <c r="K29" s="43"/>
      <c r="L29" s="43"/>
    </row>
    <row r="30" spans="1:13" x14ac:dyDescent="0.25">
      <c r="B30" s="2"/>
      <c r="C30" s="41"/>
      <c r="D30" s="41"/>
      <c r="E30" s="41"/>
      <c r="F30" s="41"/>
      <c r="G30" s="41"/>
      <c r="H30" s="41"/>
      <c r="I30" s="41"/>
      <c r="J30" s="41"/>
      <c r="K30" s="41"/>
      <c r="L30" s="41"/>
    </row>
    <row r="31" spans="1:13" ht="18.75" x14ac:dyDescent="0.25">
      <c r="C31" s="41"/>
      <c r="D31" s="44"/>
      <c r="E31" s="41"/>
      <c r="F31" s="41"/>
      <c r="G31" s="41"/>
      <c r="H31" s="41"/>
      <c r="I31" s="41"/>
      <c r="J31" s="41"/>
      <c r="K31" s="41"/>
      <c r="L31" s="41"/>
    </row>
    <row r="32" spans="1:13" ht="15.75" x14ac:dyDescent="0.25">
      <c r="C32" s="41"/>
      <c r="D32" s="45"/>
      <c r="E32" s="41"/>
      <c r="F32" s="41"/>
      <c r="G32" s="41"/>
      <c r="H32" s="41"/>
      <c r="I32" s="41"/>
      <c r="J32" s="41"/>
      <c r="K32" s="41"/>
      <c r="L32" s="41"/>
    </row>
    <row r="33" spans="2:12" ht="33.75" customHeight="1" x14ac:dyDescent="0.25">
      <c r="B33" s="30"/>
      <c r="C33" s="46"/>
      <c r="D33" s="46"/>
      <c r="E33" s="46"/>
      <c r="F33" s="46"/>
      <c r="G33" s="46"/>
      <c r="H33" s="46"/>
      <c r="I33" s="41"/>
      <c r="J33" s="41"/>
      <c r="K33" s="41"/>
      <c r="L33" s="41"/>
    </row>
  </sheetData>
  <mergeCells count="20">
    <mergeCell ref="M1:M1048576"/>
    <mergeCell ref="D19:G19"/>
    <mergeCell ref="H19:L19"/>
    <mergeCell ref="B4:L5"/>
    <mergeCell ref="B1:L2"/>
    <mergeCell ref="B10:L10"/>
    <mergeCell ref="B7:L8"/>
    <mergeCell ref="C3:K3"/>
    <mergeCell ref="B23:L23"/>
    <mergeCell ref="B6:L6"/>
    <mergeCell ref="D22:L22"/>
    <mergeCell ref="B9:L9"/>
    <mergeCell ref="B22:C22"/>
    <mergeCell ref="B18:L18"/>
    <mergeCell ref="B19:C19"/>
    <mergeCell ref="B11:L11"/>
    <mergeCell ref="D12:G12"/>
    <mergeCell ref="H12:K12"/>
    <mergeCell ref="B21:L21"/>
    <mergeCell ref="A1:A1048576"/>
  </mergeCell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JULHO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Josilaine dos Santos Lopes</dc:creator>
  <cp:lastModifiedBy>Josilaine dos Santos Lopes</cp:lastModifiedBy>
  <dcterms:created xsi:type="dcterms:W3CDTF">2022-11-07T13:27:50Z</dcterms:created>
  <dcterms:modified xsi:type="dcterms:W3CDTF">2024-08-05T20:28:42Z</dcterms:modified>
</cp:coreProperties>
</file>